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7" i="1" l="1"/>
  <c r="D37" i="1"/>
  <c r="C37" i="1"/>
  <c r="B37" i="1"/>
  <c r="B26" i="1"/>
  <c r="B27" i="1"/>
  <c r="B28" i="1"/>
  <c r="B29" i="1"/>
  <c r="B30" i="1"/>
  <c r="B31" i="1"/>
  <c r="B32" i="1"/>
  <c r="B33" i="1"/>
  <c r="B34" i="1"/>
  <c r="B35" i="1"/>
  <c r="B36" i="1"/>
  <c r="B25" i="1"/>
  <c r="C25" i="1"/>
  <c r="C26" i="1"/>
  <c r="C27" i="1"/>
  <c r="C28" i="1"/>
  <c r="C29" i="1"/>
  <c r="C30" i="1"/>
  <c r="C31" i="1"/>
  <c r="C32" i="1"/>
  <c r="C33" i="1"/>
  <c r="C34" i="1"/>
  <c r="C35" i="1"/>
  <c r="C36" i="1"/>
  <c r="C24" i="1"/>
  <c r="F24" i="1"/>
  <c r="F25" i="1"/>
  <c r="F23" i="1"/>
  <c r="F28" i="1"/>
  <c r="F27" i="1"/>
  <c r="D36" i="1"/>
  <c r="F36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23" i="1"/>
  <c r="D26" i="1"/>
  <c r="D24" i="1"/>
  <c r="D25" i="1"/>
  <c r="D27" i="1"/>
  <c r="D28" i="1"/>
  <c r="D29" i="1"/>
  <c r="D30" i="1"/>
  <c r="D31" i="1"/>
  <c r="D32" i="1"/>
  <c r="D33" i="1"/>
  <c r="D34" i="1"/>
  <c r="D35" i="1"/>
  <c r="D23" i="1"/>
  <c r="K7" i="1"/>
  <c r="J8" i="1"/>
  <c r="J9" i="1"/>
  <c r="J10" i="1"/>
  <c r="J11" i="1"/>
  <c r="J12" i="1"/>
  <c r="J13" i="1"/>
  <c r="J14" i="1"/>
  <c r="J15" i="1"/>
  <c r="J16" i="1"/>
  <c r="J7" i="1"/>
  <c r="L7" i="1"/>
  <c r="F21" i="1"/>
  <c r="F7" i="1"/>
  <c r="E2" i="1"/>
  <c r="G8" i="1"/>
  <c r="G9" i="1"/>
  <c r="G10" i="1"/>
  <c r="G11" i="1"/>
  <c r="G12" i="1"/>
  <c r="G13" i="1"/>
  <c r="G14" i="1"/>
  <c r="G15" i="1"/>
  <c r="G16" i="1"/>
  <c r="G7" i="1"/>
  <c r="F8" i="1"/>
  <c r="F9" i="1"/>
  <c r="F10" i="1"/>
  <c r="F11" i="1"/>
  <c r="F12" i="1"/>
  <c r="F13" i="1"/>
  <c r="F14" i="1"/>
  <c r="F15" i="1"/>
  <c r="F16" i="1"/>
  <c r="H8" i="1"/>
  <c r="H9" i="1"/>
  <c r="H10" i="1"/>
  <c r="H11" i="1"/>
  <c r="H12" i="1"/>
  <c r="H13" i="1"/>
  <c r="H14" i="1"/>
  <c r="H15" i="1"/>
  <c r="H16" i="1"/>
  <c r="H7" i="1"/>
  <c r="D8" i="1"/>
  <c r="D7" i="1"/>
  <c r="L2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C8" i="1"/>
  <c r="D16" i="1"/>
  <c r="E3" i="1"/>
</calcChain>
</file>

<file path=xl/sharedStrings.xml><?xml version="1.0" encoding="utf-8"?>
<sst xmlns="http://schemas.openxmlformats.org/spreadsheetml/2006/main" count="11" uniqueCount="11">
  <si>
    <t>Init</t>
  </si>
  <si>
    <t>Salvage</t>
  </si>
  <si>
    <t>Life</t>
  </si>
  <si>
    <t>Rate</t>
  </si>
  <si>
    <t>Acc Depr</t>
  </si>
  <si>
    <t>D</t>
  </si>
  <si>
    <t>SLD</t>
  </si>
  <si>
    <t>DR</t>
  </si>
  <si>
    <t>DIAP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</si>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</sst>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164" formatCode="#,##0.000\ &quot;€&quot;;[Red]\-#,##0.000\ &quot;€&quot;"/>
    <numFmt numFmtId="191" formatCode="0.0000000000%"/>
    <numFmt numFmtId="199" formatCode="0.000000000000000000%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0" tint="-0.34998626667073579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9" fontId="0" fillId="0" borderId="0" xfId="0" applyNumberFormat="1"/>
    <xf numFmtId="9" fontId="0" fillId="0" borderId="0" xfId="1" applyFont="1"/>
    <xf numFmtId="8" fontId="0" fillId="0" borderId="0" xfId="0" applyNumberFormat="1"/>
    <xf numFmtId="8" fontId="4" fillId="0" borderId="0" xfId="0" applyNumberFormat="1" applyFont="1"/>
    <xf numFmtId="164" fontId="0" fillId="0" borderId="0" xfId="0" applyNumberFormat="1"/>
    <xf numFmtId="191" fontId="0" fillId="0" borderId="0" xfId="1" applyNumberFormat="1" applyFont="1"/>
    <xf numFmtId="199" fontId="0" fillId="0" borderId="0" xfId="1" applyNumberFormat="1" applyFont="1"/>
  </cellXfs>
  <cellStyles count="4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tabSelected="1" topLeftCell="A7" workbookViewId="0">
      <selection activeCell="F27" sqref="F27"/>
    </sheetView>
  </sheetViews>
  <sheetFormatPr baseColWidth="10" defaultRowHeight="15" x14ac:dyDescent="0"/>
  <cols>
    <col min="4" max="4" width="30.83203125" customWidth="1"/>
    <col min="5" max="5" width="17" customWidth="1"/>
    <col min="6" max="6" width="37.1640625" customWidth="1"/>
    <col min="7" max="8" width="11.83203125" bestFit="1" customWidth="1"/>
    <col min="11" max="11" width="14" customWidth="1"/>
    <col min="12" max="12" width="11.83203125" bestFit="1" customWidth="1"/>
  </cols>
  <sheetData>
    <row r="2" spans="1:12">
      <c r="A2" t="s">
        <v>0</v>
      </c>
      <c r="B2">
        <v>575000</v>
      </c>
      <c r="D2" t="s">
        <v>6</v>
      </c>
      <c r="E2" s="1">
        <f>100%/B4</f>
        <v>0.1</v>
      </c>
      <c r="K2" t="s">
        <v>8</v>
      </c>
      <c r="L2">
        <f>(B2-B3)/B4</f>
        <v>57000</v>
      </c>
    </row>
    <row r="3" spans="1:12">
      <c r="A3" t="s">
        <v>1</v>
      </c>
      <c r="B3">
        <v>5000</v>
      </c>
      <c r="D3" t="s">
        <v>7</v>
      </c>
      <c r="E3" s="2">
        <f>E2*B5</f>
        <v>0.15000000000000002</v>
      </c>
    </row>
    <row r="4" spans="1:12">
      <c r="A4" t="s">
        <v>2</v>
      </c>
      <c r="B4">
        <v>10</v>
      </c>
    </row>
    <row r="5" spans="1:12">
      <c r="A5" t="s">
        <v>3</v>
      </c>
      <c r="B5">
        <v>1.5</v>
      </c>
    </row>
    <row r="6" spans="1:12">
      <c r="C6" t="s">
        <v>4</v>
      </c>
      <c r="D6" t="s">
        <v>5</v>
      </c>
    </row>
    <row r="7" spans="1:12">
      <c r="B7">
        <v>1</v>
      </c>
      <c r="D7">
        <f>$E$3*($B2-$C7)</f>
        <v>86250.000000000015</v>
      </c>
      <c r="F7" s="3">
        <f>VDB($B$2,$B$3,$B$4,$B7-1,$B7,1.5)</f>
        <v>86250</v>
      </c>
      <c r="G7" s="4">
        <f>DB($B$2,$B$3,$B$4,B7)</f>
        <v>217350</v>
      </c>
      <c r="H7" s="3">
        <f>SLN($B$2,$B$3,$B$4)</f>
        <v>57000</v>
      </c>
      <c r="J7" s="3">
        <f>VDB($B$2,$B$3,$B$4,$B7-1,$B7,1.5,FALSE)</f>
        <v>86250</v>
      </c>
      <c r="K7" s="5">
        <f>VDB($B$2,$B$3,$B$4,3,5,1.5, FALSE)</f>
        <v>102160.546875</v>
      </c>
      <c r="L7" s="3">
        <f>F7+F8+F9+F10+F11</f>
        <v>324038.671875</v>
      </c>
    </row>
    <row r="8" spans="1:12">
      <c r="B8">
        <v>2</v>
      </c>
      <c r="C8">
        <f>$D7+$C7</f>
        <v>86250.000000000015</v>
      </c>
      <c r="D8">
        <f>$E$3*($B$2-$C8)</f>
        <v>73312.500000000015</v>
      </c>
      <c r="F8" s="3">
        <f t="shared" ref="F8:F16" si="0">VDB($B$2,$B$3,$B$4,B8-1,B8,1.5)</f>
        <v>73312.5</v>
      </c>
      <c r="G8" s="4">
        <f t="shared" ref="G8:G16" si="1">DB($B$2,$B$3,$B$4,B8)</f>
        <v>135191.70000000001</v>
      </c>
      <c r="H8" s="3">
        <f t="shared" ref="H8:H16" si="2">SLN($B$2,$B$3,$B$4)</f>
        <v>57000</v>
      </c>
      <c r="J8" s="3">
        <f t="shared" ref="J8:J16" si="3">VDB($B$2,$B$3,$B$4,$B8-1,$B8,1.5,FALSE)</f>
        <v>73312.5</v>
      </c>
    </row>
    <row r="9" spans="1:12">
      <c r="B9">
        <v>3</v>
      </c>
      <c r="C9">
        <f t="shared" ref="C9:C16" si="4">$D8+$C8</f>
        <v>159562.50000000003</v>
      </c>
      <c r="D9">
        <f t="shared" ref="D9:D16" si="5">$E$3*($B$2-$C9)</f>
        <v>62315.625000000007</v>
      </c>
      <c r="F9" s="3">
        <f t="shared" si="0"/>
        <v>62315.625</v>
      </c>
      <c r="G9" s="4">
        <f t="shared" si="1"/>
        <v>84089.237399999998</v>
      </c>
      <c r="H9" s="3">
        <f t="shared" si="2"/>
        <v>57000</v>
      </c>
      <c r="J9" s="3">
        <f t="shared" si="3"/>
        <v>62315.625</v>
      </c>
    </row>
    <row r="10" spans="1:12">
      <c r="B10">
        <v>4</v>
      </c>
      <c r="C10">
        <f t="shared" si="4"/>
        <v>221878.12500000003</v>
      </c>
      <c r="D10">
        <f t="shared" si="5"/>
        <v>52968.281250000007</v>
      </c>
      <c r="F10" s="3">
        <f t="shared" si="0"/>
        <v>52968.28125</v>
      </c>
      <c r="G10" s="4">
        <f t="shared" si="1"/>
        <v>52303.505662800002</v>
      </c>
      <c r="H10" s="3">
        <f t="shared" si="2"/>
        <v>57000</v>
      </c>
      <c r="J10" s="3">
        <f t="shared" si="3"/>
        <v>52968.28125</v>
      </c>
    </row>
    <row r="11" spans="1:12">
      <c r="B11">
        <v>5</v>
      </c>
      <c r="C11">
        <f t="shared" si="4"/>
        <v>274846.40625000006</v>
      </c>
      <c r="D11">
        <f t="shared" si="5"/>
        <v>45023.0390625</v>
      </c>
      <c r="F11" s="3">
        <f t="shared" si="0"/>
        <v>49192.265625</v>
      </c>
      <c r="G11" s="4">
        <f t="shared" si="1"/>
        <v>32532.780522261601</v>
      </c>
      <c r="H11" s="3">
        <f t="shared" si="2"/>
        <v>57000</v>
      </c>
      <c r="J11" s="3">
        <f t="shared" si="3"/>
        <v>49192.265625</v>
      </c>
    </row>
    <row r="12" spans="1:12">
      <c r="B12">
        <v>6</v>
      </c>
      <c r="C12">
        <f t="shared" si="4"/>
        <v>319869.44531250006</v>
      </c>
      <c r="D12">
        <f t="shared" si="5"/>
        <v>38269.583203124996</v>
      </c>
      <c r="F12" s="3">
        <f t="shared" si="0"/>
        <v>49192.265625</v>
      </c>
      <c r="G12" s="4">
        <f t="shared" si="1"/>
        <v>20235.389484846717</v>
      </c>
      <c r="H12" s="3">
        <f t="shared" si="2"/>
        <v>57000</v>
      </c>
      <c r="J12" s="3">
        <f t="shared" si="3"/>
        <v>49192.265625</v>
      </c>
    </row>
    <row r="13" spans="1:12">
      <c r="B13">
        <v>7</v>
      </c>
      <c r="C13">
        <f t="shared" si="4"/>
        <v>358139.02851562505</v>
      </c>
      <c r="D13">
        <f t="shared" si="5"/>
        <v>32529.145722656249</v>
      </c>
      <c r="F13" s="3">
        <f t="shared" si="0"/>
        <v>49192.265625</v>
      </c>
      <c r="G13" s="4">
        <f t="shared" si="1"/>
        <v>12586.412259574658</v>
      </c>
      <c r="H13" s="3">
        <f t="shared" si="2"/>
        <v>57000</v>
      </c>
      <c r="J13" s="3">
        <f t="shared" si="3"/>
        <v>49192.265625</v>
      </c>
    </row>
    <row r="14" spans="1:12">
      <c r="B14">
        <v>8</v>
      </c>
      <c r="C14">
        <f t="shared" si="4"/>
        <v>390668.17423828132</v>
      </c>
      <c r="D14">
        <f t="shared" si="5"/>
        <v>27649.773864257804</v>
      </c>
      <c r="F14" s="3">
        <f t="shared" si="0"/>
        <v>49192.265625</v>
      </c>
      <c r="G14" s="4">
        <f t="shared" si="1"/>
        <v>7828.7484254554356</v>
      </c>
      <c r="H14" s="3">
        <f t="shared" si="2"/>
        <v>57000</v>
      </c>
      <c r="J14" s="3">
        <f t="shared" si="3"/>
        <v>49192.265625</v>
      </c>
      <c r="L14" s="3"/>
    </row>
    <row r="15" spans="1:12">
      <c r="B15">
        <v>9</v>
      </c>
      <c r="C15">
        <f t="shared" si="4"/>
        <v>418317.94810253911</v>
      </c>
      <c r="D15">
        <f t="shared" si="5"/>
        <v>23502.307784619137</v>
      </c>
      <c r="F15" s="3">
        <f t="shared" si="0"/>
        <v>49192.265625</v>
      </c>
      <c r="G15" s="4">
        <f t="shared" si="1"/>
        <v>4869.4815206332805</v>
      </c>
      <c r="H15" s="3">
        <f t="shared" si="2"/>
        <v>57000</v>
      </c>
      <c r="J15" s="3">
        <f t="shared" si="3"/>
        <v>49192.265625</v>
      </c>
    </row>
    <row r="16" spans="1:12">
      <c r="B16">
        <v>10</v>
      </c>
      <c r="C16">
        <f t="shared" si="4"/>
        <v>441820.25588715827</v>
      </c>
      <c r="D16">
        <f t="shared" si="5"/>
        <v>19976.961616926263</v>
      </c>
      <c r="F16" s="3">
        <f t="shared" si="0"/>
        <v>49192.265625</v>
      </c>
      <c r="G16" s="4">
        <f t="shared" si="1"/>
        <v>3028.8175058339007</v>
      </c>
      <c r="H16" s="3">
        <f t="shared" si="2"/>
        <v>57000</v>
      </c>
      <c r="J16" s="3">
        <f t="shared" si="3"/>
        <v>49192.265625</v>
      </c>
    </row>
    <row r="17" spans="1:12">
      <c r="L17" s="3"/>
    </row>
    <row r="19" spans="1:12">
      <c r="A19">
        <v>1</v>
      </c>
    </row>
    <row r="20" spans="1:12">
      <c r="A20">
        <v>14</v>
      </c>
    </row>
    <row r="21" spans="1:12">
      <c r="A21">
        <v>1.25</v>
      </c>
      <c r="F21" s="3">
        <f>F10+F11</f>
        <v>102160.546875</v>
      </c>
    </row>
    <row r="22" spans="1:12">
      <c r="B22" t="s">
        <v>9</v>
      </c>
      <c r="C22" t="s">
        <v>10</v>
      </c>
    </row>
    <row r="23" spans="1:12">
      <c r="B23">
        <v>0</v>
      </c>
      <c r="C23">
        <v>0.5</v>
      </c>
      <c r="D23" s="6">
        <f>VDB($A$19,0,$A$20,B23,C23,$A$21,FALSE)</f>
        <v>4.4642857142857144E-2</v>
      </c>
      <c r="E23" s="6">
        <f>SLN($A$19,0,14)</f>
        <v>7.1428571428571425E-2</v>
      </c>
      <c r="F23" s="6">
        <f>VDB($A$19,0,$A$20,13.5,14,$A$21,FALSE)</f>
        <v>3.4363145227342032E-2</v>
      </c>
    </row>
    <row r="24" spans="1:12">
      <c r="B24">
        <v>0.5</v>
      </c>
      <c r="C24">
        <f>C23+1</f>
        <v>1.5</v>
      </c>
      <c r="D24" s="6">
        <f t="shared" ref="D24:D37" si="6">VDB($A$19,0,$A$20,B24,C24,$A$21,FALSE)</f>
        <v>8.529974489795919E-2</v>
      </c>
      <c r="E24" s="6">
        <f t="shared" ref="E24:E37" si="7">SLN($A$19,0,14)</f>
        <v>7.1428571428571425E-2</v>
      </c>
      <c r="F24" s="6">
        <f>VDB($A$19,0,$A$20,13,14,$A$21,FALSE)</f>
        <v>6.8667899383779485E-2</v>
      </c>
    </row>
    <row r="25" spans="1:12">
      <c r="B25">
        <f>B24+1</f>
        <v>1.5</v>
      </c>
      <c r="C25">
        <f t="shared" ref="C25:C36" si="8">C24+1</f>
        <v>2.5</v>
      </c>
      <c r="D25" s="6">
        <f t="shared" si="6"/>
        <v>7.7683696246355682E-2</v>
      </c>
      <c r="E25" s="6">
        <f t="shared" si="7"/>
        <v>7.1428571428571425E-2</v>
      </c>
      <c r="F25" s="6">
        <f>F24/2</f>
        <v>3.4333949691889742E-2</v>
      </c>
    </row>
    <row r="26" spans="1:12">
      <c r="B26">
        <f t="shared" ref="B26:B36" si="9">B25+1</f>
        <v>2.5</v>
      </c>
      <c r="C26">
        <f t="shared" si="8"/>
        <v>3.5</v>
      </c>
      <c r="D26" s="6">
        <f t="shared" si="6"/>
        <v>7.0747651938645364E-2</v>
      </c>
      <c r="E26" s="6">
        <f t="shared" si="7"/>
        <v>7.1428571428571425E-2</v>
      </c>
      <c r="F26" s="6"/>
    </row>
    <row r="27" spans="1:12">
      <c r="B27">
        <f t="shared" si="9"/>
        <v>3.5</v>
      </c>
      <c r="C27">
        <f t="shared" si="8"/>
        <v>4.5</v>
      </c>
      <c r="D27" s="6">
        <f t="shared" si="6"/>
        <v>6.8726290454684064E-2</v>
      </c>
      <c r="E27" s="6">
        <f t="shared" si="7"/>
        <v>7.1428571428571425E-2</v>
      </c>
      <c r="F27" s="7">
        <f>VDB($A$19,0,$A$20,11.5,12.5,$A$21,FALSE)</f>
        <v>6.8726290454684064E-2</v>
      </c>
    </row>
    <row r="28" spans="1:12">
      <c r="B28">
        <f t="shared" si="9"/>
        <v>4.5</v>
      </c>
      <c r="C28">
        <f t="shared" si="8"/>
        <v>5.5</v>
      </c>
      <c r="D28" s="6">
        <f t="shared" si="6"/>
        <v>6.8726290454684064E-2</v>
      </c>
      <c r="E28" s="6">
        <f t="shared" si="7"/>
        <v>7.1428571428571425E-2</v>
      </c>
      <c r="F28" s="6">
        <f>VDB($A$19,0,$A$20,11,12,$A$21,FALSE)</f>
        <v>6.8667899383779485E-2</v>
      </c>
    </row>
    <row r="29" spans="1:12">
      <c r="B29">
        <f t="shared" si="9"/>
        <v>5.5</v>
      </c>
      <c r="C29">
        <f t="shared" si="8"/>
        <v>6.5</v>
      </c>
      <c r="D29" s="6">
        <f t="shared" si="6"/>
        <v>6.8726290454684064E-2</v>
      </c>
      <c r="E29" s="6">
        <f t="shared" si="7"/>
        <v>7.1428571428571425E-2</v>
      </c>
      <c r="F29" s="6"/>
    </row>
    <row r="30" spans="1:12">
      <c r="B30">
        <f t="shared" si="9"/>
        <v>6.5</v>
      </c>
      <c r="C30">
        <f t="shared" si="8"/>
        <v>7.5</v>
      </c>
      <c r="D30" s="6">
        <f t="shared" si="6"/>
        <v>6.8726290454684064E-2</v>
      </c>
      <c r="E30" s="6">
        <f t="shared" si="7"/>
        <v>7.1428571428571425E-2</v>
      </c>
      <c r="F30" s="6"/>
    </row>
    <row r="31" spans="1:12">
      <c r="B31">
        <f t="shared" si="9"/>
        <v>7.5</v>
      </c>
      <c r="C31">
        <f t="shared" si="8"/>
        <v>8.5</v>
      </c>
      <c r="D31" s="6">
        <f t="shared" si="6"/>
        <v>6.8726290454684064E-2</v>
      </c>
      <c r="E31" s="6">
        <f t="shared" si="7"/>
        <v>7.1428571428571425E-2</v>
      </c>
      <c r="F31" s="6"/>
    </row>
    <row r="32" spans="1:12">
      <c r="B32">
        <f t="shared" si="9"/>
        <v>8.5</v>
      </c>
      <c r="C32">
        <f t="shared" si="8"/>
        <v>9.5</v>
      </c>
      <c r="D32" s="6">
        <f t="shared" si="6"/>
        <v>6.8726290454684064E-2</v>
      </c>
      <c r="E32" s="6">
        <f t="shared" si="7"/>
        <v>7.1428571428571425E-2</v>
      </c>
      <c r="F32" s="6"/>
    </row>
    <row r="33" spans="2:6">
      <c r="B33">
        <f t="shared" si="9"/>
        <v>9.5</v>
      </c>
      <c r="C33">
        <f t="shared" si="8"/>
        <v>10.5</v>
      </c>
      <c r="D33" s="6">
        <f t="shared" si="6"/>
        <v>6.8726290454684064E-2</v>
      </c>
      <c r="E33" s="6">
        <f t="shared" si="7"/>
        <v>7.1428571428571425E-2</v>
      </c>
      <c r="F33" s="6"/>
    </row>
    <row r="34" spans="2:6">
      <c r="B34">
        <f t="shared" si="9"/>
        <v>10.5</v>
      </c>
      <c r="C34">
        <f t="shared" si="8"/>
        <v>11.5</v>
      </c>
      <c r="D34" s="6">
        <f t="shared" si="6"/>
        <v>6.8726290454684064E-2</v>
      </c>
      <c r="E34" s="6">
        <f t="shared" si="7"/>
        <v>7.1428571428571425E-2</v>
      </c>
      <c r="F34" s="6"/>
    </row>
    <row r="35" spans="2:6">
      <c r="B35">
        <f t="shared" si="9"/>
        <v>11.5</v>
      </c>
      <c r="C35">
        <f t="shared" si="8"/>
        <v>12.5</v>
      </c>
      <c r="D35" s="6">
        <f t="shared" si="6"/>
        <v>6.8726290454684064E-2</v>
      </c>
      <c r="E35" s="6">
        <f t="shared" si="7"/>
        <v>7.1428571428571425E-2</v>
      </c>
      <c r="F35" s="6"/>
    </row>
    <row r="36" spans="2:6">
      <c r="B36">
        <f t="shared" si="9"/>
        <v>12.5</v>
      </c>
      <c r="C36">
        <f t="shared" si="8"/>
        <v>13.5</v>
      </c>
      <c r="D36" s="6">
        <f t="shared" si="6"/>
        <v>6.8726290454684064E-2</v>
      </c>
      <c r="E36" s="6">
        <f t="shared" si="7"/>
        <v>7.1428571428571425E-2</v>
      </c>
      <c r="F36" s="6">
        <f>D36/2</f>
        <v>3.4363145227342032E-2</v>
      </c>
    </row>
    <row r="37" spans="2:6">
      <c r="B37">
        <f>B36+1</f>
        <v>13.5</v>
      </c>
      <c r="C37">
        <f>C36+0.5</f>
        <v>14</v>
      </c>
      <c r="D37" s="6">
        <f t="shared" si="6"/>
        <v>3.4363145227342032E-2</v>
      </c>
      <c r="E37" s="6">
        <f t="shared" si="7"/>
        <v>7.1428571428571425E-2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</dc:creator>
  <cp:lastModifiedBy>Romain</cp:lastModifiedBy>
  <dcterms:created xsi:type="dcterms:W3CDTF">2016-07-22T13:57:06Z</dcterms:created>
  <dcterms:modified xsi:type="dcterms:W3CDTF">2016-07-25T20:17:34Z</dcterms:modified>
</cp:coreProperties>
</file>