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e/QSDsan-private/qsdsan/data/sanunit_data/es/"/>
    </mc:Choice>
  </mc:AlternateContent>
  <xr:revisionPtr revIDLastSave="0" documentId="13_ncr:1_{D2A017B3-751B-3F4D-ACF6-D9F36C94971D}" xr6:coauthVersionLast="47" xr6:coauthVersionMax="47" xr10:uidLastSave="{00000000-0000-0000-0000-000000000000}"/>
  <bookViews>
    <workbookView xWindow="0" yWindow="500" windowWidth="38400" windowHeight="19620" xr2:uid="{A7230B13-86A7-3E4E-B14F-3E227F6B6344}"/>
  </bookViews>
  <sheets>
    <sheet name="standalone" sheetId="1" r:id="rId1"/>
    <sheet name="after_MB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2" l="1"/>
  <c r="C28" i="2"/>
  <c r="C27" i="2"/>
  <c r="C26" i="2"/>
  <c r="C32" i="2"/>
  <c r="C33" i="2"/>
  <c r="C34" i="2"/>
  <c r="C35" i="2"/>
  <c r="C37" i="2"/>
  <c r="G37" i="2"/>
  <c r="F37" i="2"/>
  <c r="E37" i="2"/>
  <c r="D37" i="2"/>
  <c r="G35" i="2"/>
  <c r="D35" i="2"/>
  <c r="G34" i="2"/>
  <c r="F34" i="2"/>
  <c r="E34" i="2"/>
  <c r="D34" i="2"/>
  <c r="G33" i="2"/>
  <c r="F33" i="2"/>
  <c r="E33" i="2"/>
  <c r="D33" i="2"/>
  <c r="H32" i="2"/>
  <c r="G32" i="2"/>
  <c r="F32" i="2"/>
  <c r="E32" i="2"/>
  <c r="D32" i="2"/>
  <c r="G29" i="2"/>
  <c r="F29" i="2"/>
  <c r="E29" i="2"/>
  <c r="D29" i="2"/>
  <c r="G28" i="2"/>
  <c r="F28" i="2"/>
  <c r="E28" i="2"/>
  <c r="D28" i="2"/>
  <c r="G27" i="2"/>
  <c r="F27" i="2"/>
  <c r="E27" i="2"/>
  <c r="D27" i="2"/>
  <c r="G26" i="2"/>
  <c r="F26" i="2"/>
  <c r="E26" i="2"/>
  <c r="D26" i="2"/>
  <c r="G24" i="2"/>
  <c r="F24" i="2"/>
  <c r="E24" i="2"/>
  <c r="D24" i="2"/>
  <c r="C24" i="2"/>
  <c r="G23" i="2"/>
  <c r="F23" i="2"/>
  <c r="E23" i="2"/>
  <c r="D23" i="2"/>
  <c r="C23" i="2"/>
  <c r="G22" i="2"/>
  <c r="F22" i="2"/>
  <c r="E22" i="2"/>
  <c r="D22" i="2"/>
  <c r="C22" i="2"/>
  <c r="G21" i="2"/>
  <c r="F21" i="2"/>
  <c r="E21" i="2"/>
  <c r="D21" i="2"/>
  <c r="C21" i="2"/>
  <c r="G18" i="2"/>
  <c r="F18" i="2"/>
  <c r="E18" i="2"/>
  <c r="D18" i="2"/>
  <c r="C18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D12" i="2"/>
  <c r="E12" i="2"/>
  <c r="F12" i="2"/>
  <c r="G12" i="2"/>
  <c r="H12" i="2"/>
  <c r="C12" i="2"/>
  <c r="D9" i="2"/>
  <c r="E9" i="2"/>
  <c r="F9" i="2"/>
  <c r="G9" i="2"/>
  <c r="C9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D5" i="2"/>
  <c r="C5" i="2"/>
  <c r="H4" i="2"/>
  <c r="G4" i="2"/>
  <c r="D4" i="2"/>
  <c r="C4" i="2"/>
  <c r="H3" i="2"/>
  <c r="G3" i="2"/>
  <c r="F3" i="2"/>
  <c r="E3" i="2"/>
  <c r="D3" i="2"/>
  <c r="C3" i="2"/>
  <c r="D2" i="2"/>
  <c r="G2" i="2"/>
  <c r="H2" i="2"/>
  <c r="C2" i="2"/>
</calcChain>
</file>

<file path=xl/sharedStrings.xml><?xml version="1.0" encoding="utf-8"?>
<sst xmlns="http://schemas.openxmlformats.org/spreadsheetml/2006/main" count="207" uniqueCount="79">
  <si>
    <t>parameter</t>
  </si>
  <si>
    <t>name (if diff)</t>
  </si>
  <si>
    <t>unit</t>
  </si>
  <si>
    <t>expected</t>
  </si>
  <si>
    <t>low</t>
  </si>
  <si>
    <t>high</t>
  </si>
  <si>
    <t>distribution</t>
  </si>
  <si>
    <t>references</t>
  </si>
  <si>
    <t>tau</t>
  </si>
  <si>
    <t>days</t>
  </si>
  <si>
    <t>constant</t>
  </si>
  <si>
    <t>CIDI</t>
  </si>
  <si>
    <t>COD_removal</t>
  </si>
  <si>
    <t>fraction of COD removal</t>
  </si>
  <si>
    <t>uniform</t>
  </si>
  <si>
    <t>Tchobanoglous et al,. 2014 (EAWAG: 80-85fraction of BOD removal)</t>
  </si>
  <si>
    <t>MCF_decay</t>
  </si>
  <si>
    <t>fraction of anaerobic conversion of degraded COD</t>
  </si>
  <si>
    <t>IPCC, 2006</t>
  </si>
  <si>
    <t>N_max_decay</t>
  </si>
  <si>
    <t>fraction of N removal</t>
  </si>
  <si>
    <t>Report</t>
  </si>
  <si>
    <t>N2O_EF_decay</t>
  </si>
  <si>
    <t>fraction of of degraded N emitted as N2O</t>
  </si>
  <si>
    <t>triangular</t>
  </si>
  <si>
    <t>IPCC, 2006; Leeds</t>
  </si>
  <si>
    <t>ECR_reactor_cost</t>
  </si>
  <si>
    <t>USD</t>
  </si>
  <si>
    <t>Eco-san BOM</t>
  </si>
  <si>
    <t>electrode_cost</t>
  </si>
  <si>
    <t>level_guage_cost</t>
  </si>
  <si>
    <t>six guages</t>
  </si>
  <si>
    <t>power_supply_cost</t>
  </si>
  <si>
    <t>pump_cost</t>
  </si>
  <si>
    <t>fan_cost</t>
  </si>
  <si>
    <t>BOM</t>
  </si>
  <si>
    <t>UPVC_pipe_cost</t>
  </si>
  <si>
    <t>UPVC_electric_ball_cost</t>
  </si>
  <si>
    <t>salt_dosing_device_cost</t>
  </si>
  <si>
    <t>plastic_spraying_cabinent_cost</t>
  </si>
  <si>
    <t>GAC_cost</t>
  </si>
  <si>
    <t>level_guage_life</t>
  </si>
  <si>
    <t>times/year</t>
  </si>
  <si>
    <t>pump_life</t>
  </si>
  <si>
    <t>cartridge_life</t>
  </si>
  <si>
    <t>replacement of filter cartidge</t>
  </si>
  <si>
    <t>salt_dosing_pump_life</t>
  </si>
  <si>
    <t>re</t>
  </si>
  <si>
    <t>GAC_filter_life</t>
  </si>
  <si>
    <t>Activated carbon filter shell</t>
  </si>
  <si>
    <t>HCl_life</t>
  </si>
  <si>
    <t>FRP</t>
  </si>
  <si>
    <t>kg</t>
  </si>
  <si>
    <t>electrode</t>
  </si>
  <si>
    <t>Ru/Ir/Ti</t>
  </si>
  <si>
    <t>salt_dosing</t>
  </si>
  <si>
    <t>kg/week</t>
  </si>
  <si>
    <t>OM</t>
  </si>
  <si>
    <t>days/year</t>
  </si>
  <si>
    <t>operator_wages</t>
  </si>
  <si>
    <t>USD/day</t>
  </si>
  <si>
    <t>power_demand</t>
  </si>
  <si>
    <t>kW</t>
  </si>
  <si>
    <t>electrode_replacement_cost</t>
  </si>
  <si>
    <t>level_guage_replacement_cost</t>
  </si>
  <si>
    <t>Eco</t>
  </si>
  <si>
    <t>salt_replacement_cost</t>
  </si>
  <si>
    <t>HCl_replacement_cost</t>
  </si>
  <si>
    <t>pump</t>
  </si>
  <si>
    <t>each</t>
  </si>
  <si>
    <t>working_time</t>
  </si>
  <si>
    <t>hr/day</t>
  </si>
  <si>
    <t>electrode_life</t>
  </si>
  <si>
    <t>Eco-san data</t>
  </si>
  <si>
    <t>HCl_dosing</t>
  </si>
  <si>
    <t>mL</t>
  </si>
  <si>
    <t>diff from ECR</t>
  </si>
  <si>
    <t>diff from ECR (not applicable)</t>
  </si>
  <si>
    <t>fiber-reinforced plastic?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</si>
</sst>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233FF-3B42-C648-B8F3-88EC2669709D}">
  <dimension ref="A1:H37"/>
  <sheetViews>
    <sheetView tabSelected="1" workbookViewId="0">
      <selection activeCell="A35" sqref="A35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C2" t="s">
        <v>9</v>
      </c>
      <c r="D2">
        <v>1.0416666999999999E-2</v>
      </c>
      <c r="G2" t="s">
        <v>10</v>
      </c>
      <c r="H2" t="s">
        <v>11</v>
      </c>
    </row>
    <row r="3" spans="1:8" x14ac:dyDescent="0.2">
      <c r="A3" t="s">
        <v>12</v>
      </c>
      <c r="C3" t="s">
        <v>13</v>
      </c>
      <c r="D3">
        <v>0.47</v>
      </c>
      <c r="E3">
        <v>0.35249999999999998</v>
      </c>
      <c r="F3">
        <v>0.58750000000000002</v>
      </c>
      <c r="G3" t="s">
        <v>14</v>
      </c>
      <c r="H3" t="s">
        <v>15</v>
      </c>
    </row>
    <row r="4" spans="1:8" x14ac:dyDescent="0.2">
      <c r="A4" t="s">
        <v>16</v>
      </c>
      <c r="C4" t="s">
        <v>17</v>
      </c>
      <c r="D4">
        <v>1</v>
      </c>
      <c r="G4" t="s">
        <v>10</v>
      </c>
      <c r="H4" t="s">
        <v>18</v>
      </c>
    </row>
    <row r="5" spans="1:8" x14ac:dyDescent="0.2">
      <c r="A5" t="s">
        <v>19</v>
      </c>
      <c r="C5" t="s">
        <v>20</v>
      </c>
      <c r="D5">
        <v>1</v>
      </c>
      <c r="G5" t="s">
        <v>10</v>
      </c>
      <c r="H5" t="s">
        <v>21</v>
      </c>
    </row>
    <row r="6" spans="1:8" x14ac:dyDescent="0.2">
      <c r="A6" t="s">
        <v>22</v>
      </c>
      <c r="C6" t="s">
        <v>23</v>
      </c>
      <c r="D6">
        <v>5.0000000000000001E-3</v>
      </c>
      <c r="E6">
        <v>5.0000000000000001E-4</v>
      </c>
      <c r="F6">
        <v>6.0000000000000001E-3</v>
      </c>
      <c r="G6" t="s">
        <v>24</v>
      </c>
      <c r="H6" t="s">
        <v>25</v>
      </c>
    </row>
    <row r="7" spans="1:8" x14ac:dyDescent="0.2">
      <c r="A7" t="s">
        <v>26</v>
      </c>
      <c r="C7" t="s">
        <v>27</v>
      </c>
      <c r="D7">
        <v>615</v>
      </c>
      <c r="E7">
        <v>461.25</v>
      </c>
      <c r="F7">
        <v>768.75</v>
      </c>
      <c r="G7" t="s">
        <v>24</v>
      </c>
      <c r="H7" t="s">
        <v>28</v>
      </c>
    </row>
    <row r="8" spans="1:8" x14ac:dyDescent="0.2">
      <c r="A8" t="s">
        <v>29</v>
      </c>
      <c r="C8" t="s">
        <v>27</v>
      </c>
      <c r="D8">
        <v>2616</v>
      </c>
      <c r="E8">
        <v>2354.4</v>
      </c>
      <c r="F8">
        <v>2877.6</v>
      </c>
      <c r="G8" t="s">
        <v>24</v>
      </c>
    </row>
    <row r="9" spans="1:8" x14ac:dyDescent="0.2">
      <c r="A9" t="s">
        <v>30</v>
      </c>
      <c r="B9" t="s">
        <v>31</v>
      </c>
      <c r="C9" t="s">
        <v>27</v>
      </c>
      <c r="D9">
        <v>40</v>
      </c>
      <c r="E9">
        <v>36</v>
      </c>
      <c r="F9">
        <v>44</v>
      </c>
      <c r="G9" t="s">
        <v>24</v>
      </c>
    </row>
    <row r="10" spans="1:8" x14ac:dyDescent="0.2">
      <c r="A10" t="s">
        <v>32</v>
      </c>
      <c r="C10" t="s">
        <v>27</v>
      </c>
      <c r="D10">
        <v>2154</v>
      </c>
      <c r="E10">
        <v>1938.6</v>
      </c>
      <c r="F10">
        <v>2369.4</v>
      </c>
      <c r="G10" t="s">
        <v>24</v>
      </c>
    </row>
    <row r="11" spans="1:8" x14ac:dyDescent="0.2">
      <c r="A11" t="s">
        <v>33</v>
      </c>
      <c r="C11" t="s">
        <v>27</v>
      </c>
      <c r="D11">
        <v>109</v>
      </c>
      <c r="E11">
        <v>98.1</v>
      </c>
      <c r="F11">
        <v>119.9</v>
      </c>
      <c r="G11" t="s">
        <v>24</v>
      </c>
    </row>
    <row r="12" spans="1:8" x14ac:dyDescent="0.2">
      <c r="A12" t="s">
        <v>34</v>
      </c>
      <c r="C12" t="s">
        <v>27</v>
      </c>
      <c r="D12">
        <v>140</v>
      </c>
      <c r="E12">
        <v>126</v>
      </c>
      <c r="F12">
        <v>167.7</v>
      </c>
      <c r="G12" t="s">
        <v>24</v>
      </c>
      <c r="H12" t="s">
        <v>35</v>
      </c>
    </row>
    <row r="13" spans="1:8" x14ac:dyDescent="0.2">
      <c r="A13" t="s">
        <v>36</v>
      </c>
      <c r="C13" t="s">
        <v>27</v>
      </c>
      <c r="D13">
        <v>250</v>
      </c>
      <c r="E13">
        <v>225</v>
      </c>
      <c r="F13">
        <v>275</v>
      </c>
      <c r="G13" t="s">
        <v>24</v>
      </c>
      <c r="H13" t="s">
        <v>35</v>
      </c>
    </row>
    <row r="14" spans="1:8" x14ac:dyDescent="0.2">
      <c r="A14" t="s">
        <v>37</v>
      </c>
      <c r="C14" t="s">
        <v>27</v>
      </c>
      <c r="D14">
        <v>150</v>
      </c>
      <c r="E14">
        <v>135</v>
      </c>
      <c r="F14">
        <v>165</v>
      </c>
      <c r="G14" t="s">
        <v>10</v>
      </c>
      <c r="H14" t="s">
        <v>35</v>
      </c>
    </row>
    <row r="15" spans="1:8" x14ac:dyDescent="0.2">
      <c r="A15" t="s">
        <v>38</v>
      </c>
      <c r="C15" t="s">
        <v>27</v>
      </c>
      <c r="D15">
        <v>650</v>
      </c>
      <c r="E15">
        <v>585</v>
      </c>
      <c r="F15">
        <v>715</v>
      </c>
      <c r="G15" t="s">
        <v>24</v>
      </c>
      <c r="H15" t="s">
        <v>35</v>
      </c>
    </row>
    <row r="16" spans="1:8" x14ac:dyDescent="0.2">
      <c r="A16" t="s">
        <v>39</v>
      </c>
      <c r="C16" t="s">
        <v>27</v>
      </c>
      <c r="D16">
        <v>308</v>
      </c>
      <c r="E16">
        <v>277.2</v>
      </c>
      <c r="F16">
        <v>338.8</v>
      </c>
      <c r="G16" t="s">
        <v>24</v>
      </c>
      <c r="H16" t="s">
        <v>35</v>
      </c>
    </row>
    <row r="17" spans="1:8" x14ac:dyDescent="0.2">
      <c r="A17" t="s">
        <v>40</v>
      </c>
      <c r="C17" t="s">
        <v>27</v>
      </c>
      <c r="D17">
        <v>67.5</v>
      </c>
      <c r="E17">
        <v>60.75</v>
      </c>
      <c r="F17">
        <v>74.25</v>
      </c>
      <c r="G17" t="s">
        <v>14</v>
      </c>
    </row>
    <row r="18" spans="1:8" x14ac:dyDescent="0.2">
      <c r="A18" t="s">
        <v>41</v>
      </c>
      <c r="C18" t="s">
        <v>42</v>
      </c>
      <c r="D18">
        <v>4</v>
      </c>
      <c r="E18">
        <v>3.6</v>
      </c>
      <c r="F18">
        <v>4.4000000000000004</v>
      </c>
      <c r="G18" t="s">
        <v>24</v>
      </c>
    </row>
    <row r="19" spans="1:8" x14ac:dyDescent="0.2">
      <c r="A19" t="s">
        <v>72</v>
      </c>
      <c r="C19" t="s">
        <v>42</v>
      </c>
      <c r="D19">
        <v>0.7</v>
      </c>
      <c r="E19">
        <v>0.63</v>
      </c>
      <c r="F19">
        <v>0.77</v>
      </c>
      <c r="G19" t="s">
        <v>24</v>
      </c>
      <c r="H19" t="s">
        <v>73</v>
      </c>
    </row>
    <row r="20" spans="1:8" x14ac:dyDescent="0.2">
      <c r="A20" t="s">
        <v>43</v>
      </c>
      <c r="C20" t="s">
        <v>42</v>
      </c>
      <c r="D20">
        <v>0.75</v>
      </c>
      <c r="E20">
        <v>0.67500000000000004</v>
      </c>
      <c r="F20">
        <v>0.82499999999999996</v>
      </c>
      <c r="G20" t="s">
        <v>24</v>
      </c>
    </row>
    <row r="21" spans="1:8" x14ac:dyDescent="0.2">
      <c r="A21" t="s">
        <v>44</v>
      </c>
      <c r="B21" t="s">
        <v>45</v>
      </c>
      <c r="C21" t="s">
        <v>42</v>
      </c>
      <c r="D21">
        <v>18</v>
      </c>
      <c r="E21">
        <v>12</v>
      </c>
      <c r="F21">
        <v>24</v>
      </c>
      <c r="G21" t="s">
        <v>14</v>
      </c>
    </row>
    <row r="22" spans="1:8" x14ac:dyDescent="0.2">
      <c r="A22" t="s">
        <v>46</v>
      </c>
      <c r="B22" t="s">
        <v>47</v>
      </c>
      <c r="C22" t="s">
        <v>42</v>
      </c>
      <c r="D22">
        <v>0.1</v>
      </c>
      <c r="E22">
        <v>0.09</v>
      </c>
      <c r="F22">
        <v>0.11</v>
      </c>
      <c r="G22" t="s">
        <v>24</v>
      </c>
    </row>
    <row r="23" spans="1:8" x14ac:dyDescent="0.2">
      <c r="A23" t="s">
        <v>48</v>
      </c>
      <c r="B23" t="s">
        <v>49</v>
      </c>
      <c r="C23" t="s">
        <v>42</v>
      </c>
      <c r="D23">
        <v>4.5</v>
      </c>
      <c r="E23">
        <v>3</v>
      </c>
      <c r="F23">
        <v>6</v>
      </c>
      <c r="G23" t="s">
        <v>14</v>
      </c>
    </row>
    <row r="24" spans="1:8" x14ac:dyDescent="0.2">
      <c r="A24" t="s">
        <v>50</v>
      </c>
      <c r="C24" t="s">
        <v>42</v>
      </c>
      <c r="D24">
        <v>4</v>
      </c>
      <c r="E24">
        <v>3</v>
      </c>
      <c r="F24">
        <v>5</v>
      </c>
      <c r="G24" t="s">
        <v>14</v>
      </c>
    </row>
    <row r="25" spans="1:8" x14ac:dyDescent="0.2">
      <c r="A25" t="s">
        <v>51</v>
      </c>
      <c r="C25" t="s">
        <v>52</v>
      </c>
      <c r="D25">
        <v>2156</v>
      </c>
      <c r="E25">
        <v>1617</v>
      </c>
      <c r="F25">
        <v>2695</v>
      </c>
      <c r="G25" t="s">
        <v>24</v>
      </c>
      <c r="H25" t="s">
        <v>78</v>
      </c>
    </row>
    <row r="26" spans="1:8" x14ac:dyDescent="0.2">
      <c r="A26" t="s">
        <v>53</v>
      </c>
      <c r="B26" t="s">
        <v>54</v>
      </c>
      <c r="C26" t="s">
        <v>52</v>
      </c>
      <c r="D26">
        <v>3.4</v>
      </c>
      <c r="E26">
        <v>2.2999999999999998</v>
      </c>
      <c r="F26">
        <v>4.5</v>
      </c>
      <c r="G26" t="s">
        <v>14</v>
      </c>
    </row>
    <row r="27" spans="1:8" x14ac:dyDescent="0.2">
      <c r="A27" t="s">
        <v>55</v>
      </c>
      <c r="C27" t="s">
        <v>56</v>
      </c>
      <c r="D27">
        <v>6</v>
      </c>
      <c r="E27">
        <v>5.4</v>
      </c>
      <c r="F27">
        <v>6.6</v>
      </c>
      <c r="G27" t="s">
        <v>24</v>
      </c>
    </row>
    <row r="28" spans="1:8" x14ac:dyDescent="0.2">
      <c r="A28" t="s">
        <v>57</v>
      </c>
      <c r="C28" t="s">
        <v>58</v>
      </c>
      <c r="D28">
        <v>18</v>
      </c>
      <c r="E28">
        <v>12</v>
      </c>
      <c r="F28">
        <v>24</v>
      </c>
      <c r="G28" t="s">
        <v>14</v>
      </c>
    </row>
    <row r="29" spans="1:8" x14ac:dyDescent="0.2">
      <c r="A29" t="s">
        <v>59</v>
      </c>
      <c r="C29" t="s">
        <v>60</v>
      </c>
      <c r="D29">
        <v>29</v>
      </c>
      <c r="E29">
        <v>5.37</v>
      </c>
      <c r="F29">
        <v>52.59</v>
      </c>
      <c r="G29" t="s">
        <v>24</v>
      </c>
    </row>
    <row r="30" spans="1:8" x14ac:dyDescent="0.2">
      <c r="A30" t="s">
        <v>61</v>
      </c>
      <c r="C30" t="s">
        <v>62</v>
      </c>
      <c r="D30">
        <v>1.0860000000000001</v>
      </c>
      <c r="E30">
        <v>0.97740000000000005</v>
      </c>
      <c r="F30">
        <v>1.1946000000000001</v>
      </c>
      <c r="G30" t="s">
        <v>24</v>
      </c>
    </row>
    <row r="31" spans="1:8" x14ac:dyDescent="0.2">
      <c r="A31" t="s">
        <v>63</v>
      </c>
      <c r="C31" t="s">
        <v>27</v>
      </c>
      <c r="D31">
        <v>1250</v>
      </c>
      <c r="E31">
        <v>1125</v>
      </c>
      <c r="F31">
        <v>1375</v>
      </c>
      <c r="G31" t="s">
        <v>24</v>
      </c>
    </row>
    <row r="32" spans="1:8" x14ac:dyDescent="0.2">
      <c r="A32" t="s">
        <v>64</v>
      </c>
      <c r="C32" t="s">
        <v>27</v>
      </c>
      <c r="D32">
        <v>10</v>
      </c>
      <c r="E32">
        <v>9</v>
      </c>
      <c r="F32">
        <v>11</v>
      </c>
      <c r="G32" t="s">
        <v>24</v>
      </c>
      <c r="H32" t="s">
        <v>65</v>
      </c>
    </row>
    <row r="33" spans="1:7" x14ac:dyDescent="0.2">
      <c r="A33" t="s">
        <v>66</v>
      </c>
      <c r="C33" t="s">
        <v>27</v>
      </c>
      <c r="D33">
        <v>10</v>
      </c>
      <c r="E33">
        <v>9</v>
      </c>
      <c r="F33">
        <v>11</v>
      </c>
      <c r="G33" t="s">
        <v>24</v>
      </c>
    </row>
    <row r="34" spans="1:7" x14ac:dyDescent="0.2">
      <c r="A34" t="s">
        <v>67</v>
      </c>
      <c r="C34" t="s">
        <v>27</v>
      </c>
      <c r="D34">
        <v>12.5</v>
      </c>
      <c r="E34">
        <v>11.25</v>
      </c>
      <c r="F34">
        <v>13.75</v>
      </c>
      <c r="G34" t="s">
        <v>24</v>
      </c>
    </row>
    <row r="35" spans="1:7" x14ac:dyDescent="0.2">
      <c r="A35" t="s">
        <v>68</v>
      </c>
      <c r="C35" t="s">
        <v>69</v>
      </c>
      <c r="D35">
        <v>1</v>
      </c>
      <c r="G35" t="s">
        <v>10</v>
      </c>
    </row>
    <row r="36" spans="1:7" x14ac:dyDescent="0.2">
      <c r="A36" t="s">
        <v>74</v>
      </c>
      <c r="C36" t="s">
        <v>75</v>
      </c>
      <c r="D36">
        <v>2000</v>
      </c>
      <c r="E36">
        <v>1500</v>
      </c>
      <c r="F36">
        <v>2500</v>
      </c>
      <c r="G36" t="s">
        <v>14</v>
      </c>
    </row>
    <row r="37" spans="1:7" x14ac:dyDescent="0.2">
      <c r="A37" t="s">
        <v>70</v>
      </c>
      <c r="C37" t="s">
        <v>71</v>
      </c>
      <c r="D37">
        <v>0.34895833300000001</v>
      </c>
      <c r="E37">
        <v>0.19791666699999999</v>
      </c>
      <c r="F37">
        <v>0.5</v>
      </c>
      <c r="G37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1155-A66D-964C-8143-54F3A3D28318}">
  <dimension ref="A1:H37"/>
  <sheetViews>
    <sheetView workbookViewId="0">
      <selection activeCell="D39" sqref="D39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C2" t="str">
        <f>standalone!C2</f>
        <v>days</v>
      </c>
      <c r="D2">
        <f>standalone!D2</f>
        <v>1.0416666999999999E-2</v>
      </c>
      <c r="G2" t="str">
        <f>standalone!G2</f>
        <v>constant</v>
      </c>
      <c r="H2" t="str">
        <f>standalone!H2</f>
        <v>CIDI</v>
      </c>
    </row>
    <row r="3" spans="1:8" x14ac:dyDescent="0.2">
      <c r="A3" t="s">
        <v>12</v>
      </c>
      <c r="C3" t="str">
        <f>standalone!C3</f>
        <v>fraction of COD removal</v>
      </c>
      <c r="D3">
        <f>standalone!D3</f>
        <v>0.47</v>
      </c>
      <c r="E3">
        <f>standalone!E3</f>
        <v>0.35249999999999998</v>
      </c>
      <c r="F3">
        <f>standalone!F3</f>
        <v>0.58750000000000002</v>
      </c>
      <c r="G3" t="str">
        <f>standalone!G3</f>
        <v>uniform</v>
      </c>
      <c r="H3" t="str">
        <f>standalone!H3</f>
        <v>Tchobanoglous et al,. 2014 (EAWAG: 80-85fraction of BOD removal)</v>
      </c>
    </row>
    <row r="4" spans="1:8" x14ac:dyDescent="0.2">
      <c r="A4" t="s">
        <v>16</v>
      </c>
      <c r="C4" t="str">
        <f>standalone!C4</f>
        <v>fraction of anaerobic conversion of degraded COD</v>
      </c>
      <c r="D4">
        <f>standalone!D4</f>
        <v>1</v>
      </c>
      <c r="G4" t="str">
        <f>standalone!G4</f>
        <v>constant</v>
      </c>
      <c r="H4" t="str">
        <f>standalone!H4</f>
        <v>IPCC, 2006</v>
      </c>
    </row>
    <row r="5" spans="1:8" x14ac:dyDescent="0.2">
      <c r="A5" t="s">
        <v>19</v>
      </c>
      <c r="C5" t="str">
        <f>standalone!C5</f>
        <v>fraction of N removal</v>
      </c>
      <c r="D5">
        <f>standalone!D5</f>
        <v>1</v>
      </c>
      <c r="G5" t="str">
        <f>standalone!G5</f>
        <v>constant</v>
      </c>
      <c r="H5" t="str">
        <f>standalone!H5</f>
        <v>Report</v>
      </c>
    </row>
    <row r="6" spans="1:8" x14ac:dyDescent="0.2">
      <c r="A6" t="s">
        <v>22</v>
      </c>
      <c r="C6" t="str">
        <f>standalone!C6</f>
        <v>fraction of of degraded N emitted as N2O</v>
      </c>
      <c r="D6">
        <f>standalone!D6</f>
        <v>5.0000000000000001E-3</v>
      </c>
      <c r="E6">
        <f>standalone!E6</f>
        <v>5.0000000000000001E-4</v>
      </c>
      <c r="F6">
        <f>standalone!F6</f>
        <v>6.0000000000000001E-3</v>
      </c>
      <c r="G6" t="str">
        <f>standalone!G6</f>
        <v>triangular</v>
      </c>
      <c r="H6" t="str">
        <f>standalone!H6</f>
        <v>IPCC, 2006; Leeds</v>
      </c>
    </row>
    <row r="7" spans="1:8" x14ac:dyDescent="0.2">
      <c r="A7" t="s">
        <v>26</v>
      </c>
      <c r="C7" t="str">
        <f>standalone!C7</f>
        <v>USD</v>
      </c>
      <c r="D7">
        <f>standalone!D7</f>
        <v>615</v>
      </c>
      <c r="E7">
        <f>standalone!E7</f>
        <v>461.25</v>
      </c>
      <c r="F7">
        <f>standalone!F7</f>
        <v>768.75</v>
      </c>
      <c r="G7" t="str">
        <f>standalone!G7</f>
        <v>triangular</v>
      </c>
      <c r="H7" t="str">
        <f>standalone!H7</f>
        <v>Eco-san BOM</v>
      </c>
    </row>
    <row r="8" spans="1:8" x14ac:dyDescent="0.2">
      <c r="A8" s="1" t="s">
        <v>29</v>
      </c>
      <c r="B8" s="1"/>
      <c r="C8" s="1" t="s">
        <v>27</v>
      </c>
      <c r="D8" s="1">
        <v>90</v>
      </c>
      <c r="E8" s="1">
        <v>81</v>
      </c>
      <c r="F8" s="1">
        <v>99</v>
      </c>
      <c r="G8" s="1" t="s">
        <v>24</v>
      </c>
      <c r="H8" s="1" t="s">
        <v>76</v>
      </c>
    </row>
    <row r="9" spans="1:8" x14ac:dyDescent="0.2">
      <c r="A9" t="s">
        <v>30</v>
      </c>
      <c r="B9" t="s">
        <v>31</v>
      </c>
      <c r="C9" t="str">
        <f>standalone!C9</f>
        <v>USD</v>
      </c>
      <c r="D9">
        <f>standalone!D9</f>
        <v>40</v>
      </c>
      <c r="E9">
        <f>standalone!E9</f>
        <v>36</v>
      </c>
      <c r="F9">
        <f>standalone!F9</f>
        <v>44</v>
      </c>
      <c r="G9" t="str">
        <f>standalone!G9</f>
        <v>triangular</v>
      </c>
    </row>
    <row r="10" spans="1:8" x14ac:dyDescent="0.2">
      <c r="A10" s="1" t="s">
        <v>32</v>
      </c>
      <c r="B10" s="1"/>
      <c r="C10" s="1" t="s">
        <v>27</v>
      </c>
      <c r="D10" s="1">
        <v>538.5</v>
      </c>
      <c r="E10" s="1">
        <v>484.65</v>
      </c>
      <c r="F10" s="1">
        <v>592.35</v>
      </c>
      <c r="G10" s="1" t="s">
        <v>24</v>
      </c>
      <c r="H10" s="1" t="s">
        <v>76</v>
      </c>
    </row>
    <row r="11" spans="1:8" x14ac:dyDescent="0.2">
      <c r="A11" s="1" t="s">
        <v>33</v>
      </c>
      <c r="B11" s="1"/>
      <c r="C11" s="1" t="s">
        <v>27</v>
      </c>
      <c r="D11" s="1">
        <v>46.7</v>
      </c>
      <c r="E11" s="1">
        <v>42.03</v>
      </c>
      <c r="F11" s="1">
        <v>51.37</v>
      </c>
      <c r="G11" s="1" t="s">
        <v>24</v>
      </c>
      <c r="H11" s="1" t="s">
        <v>76</v>
      </c>
    </row>
    <row r="12" spans="1:8" x14ac:dyDescent="0.2">
      <c r="A12" t="s">
        <v>34</v>
      </c>
      <c r="C12" t="str">
        <f>standalone!C12</f>
        <v>USD</v>
      </c>
      <c r="D12">
        <f>standalone!D12</f>
        <v>140</v>
      </c>
      <c r="E12">
        <f>standalone!E12</f>
        <v>126</v>
      </c>
      <c r="F12">
        <f>standalone!F12</f>
        <v>167.7</v>
      </c>
      <c r="G12" t="str">
        <f>standalone!G12</f>
        <v>triangular</v>
      </c>
      <c r="H12" t="str">
        <f>standalone!H12</f>
        <v>BOM</v>
      </c>
    </row>
    <row r="13" spans="1:8" x14ac:dyDescent="0.2">
      <c r="A13" t="s">
        <v>36</v>
      </c>
      <c r="C13" t="str">
        <f>standalone!C13</f>
        <v>USD</v>
      </c>
      <c r="D13">
        <f>standalone!D13</f>
        <v>250</v>
      </c>
      <c r="E13">
        <f>standalone!E13</f>
        <v>225</v>
      </c>
      <c r="F13">
        <f>standalone!F13</f>
        <v>275</v>
      </c>
      <c r="G13" t="str">
        <f>standalone!G13</f>
        <v>triangular</v>
      </c>
      <c r="H13" t="str">
        <f>standalone!H13</f>
        <v>BOM</v>
      </c>
    </row>
    <row r="14" spans="1:8" x14ac:dyDescent="0.2">
      <c r="A14" t="s">
        <v>37</v>
      </c>
      <c r="C14" t="str">
        <f>standalone!C14</f>
        <v>USD</v>
      </c>
      <c r="D14">
        <f>standalone!D14</f>
        <v>150</v>
      </c>
      <c r="E14">
        <f>standalone!E14</f>
        <v>135</v>
      </c>
      <c r="F14">
        <f>standalone!F14</f>
        <v>165</v>
      </c>
      <c r="G14" t="str">
        <f>standalone!G14</f>
        <v>constant</v>
      </c>
      <c r="H14" t="str">
        <f>standalone!H14</f>
        <v>BOM</v>
      </c>
    </row>
    <row r="15" spans="1:8" x14ac:dyDescent="0.2">
      <c r="A15" t="s">
        <v>38</v>
      </c>
      <c r="C15" t="str">
        <f>standalone!C15</f>
        <v>USD</v>
      </c>
      <c r="D15">
        <f>standalone!D15</f>
        <v>650</v>
      </c>
      <c r="E15">
        <f>standalone!E15</f>
        <v>585</v>
      </c>
      <c r="F15">
        <f>standalone!F15</f>
        <v>715</v>
      </c>
      <c r="G15" t="str">
        <f>standalone!G15</f>
        <v>triangular</v>
      </c>
      <c r="H15" t="str">
        <f>standalone!H15</f>
        <v>BOM</v>
      </c>
    </row>
    <row r="16" spans="1:8" x14ac:dyDescent="0.2">
      <c r="A16" t="s">
        <v>39</v>
      </c>
      <c r="C16" t="str">
        <f>standalone!C16</f>
        <v>USD</v>
      </c>
      <c r="D16">
        <f>standalone!D16</f>
        <v>308</v>
      </c>
      <c r="E16">
        <f>standalone!E16</f>
        <v>277.2</v>
      </c>
      <c r="F16">
        <f>standalone!F16</f>
        <v>338.8</v>
      </c>
      <c r="G16" t="str">
        <f>standalone!G16</f>
        <v>triangular</v>
      </c>
      <c r="H16" t="str">
        <f>standalone!H16</f>
        <v>BOM</v>
      </c>
    </row>
    <row r="17" spans="1:8" x14ac:dyDescent="0.2">
      <c r="A17" t="s">
        <v>40</v>
      </c>
      <c r="C17" t="str">
        <f>standalone!C17</f>
        <v>USD</v>
      </c>
      <c r="D17">
        <f>standalone!D17</f>
        <v>67.5</v>
      </c>
      <c r="E17">
        <f>standalone!E17</f>
        <v>60.75</v>
      </c>
      <c r="F17">
        <f>standalone!F17</f>
        <v>74.25</v>
      </c>
      <c r="G17" t="str">
        <f>standalone!G17</f>
        <v>uniform</v>
      </c>
    </row>
    <row r="18" spans="1:8" x14ac:dyDescent="0.2">
      <c r="A18" t="s">
        <v>41</v>
      </c>
      <c r="C18" t="str">
        <f>standalone!C18</f>
        <v>times/year</v>
      </c>
      <c r="D18">
        <f>standalone!D18</f>
        <v>4</v>
      </c>
      <c r="E18">
        <f>standalone!E18</f>
        <v>3.6</v>
      </c>
      <c r="F18">
        <f>standalone!F18</f>
        <v>4.4000000000000004</v>
      </c>
      <c r="G18" t="str">
        <f>standalone!G18</f>
        <v>triangular</v>
      </c>
    </row>
    <row r="19" spans="1:8" x14ac:dyDescent="0.2">
      <c r="A19" s="1" t="s">
        <v>72</v>
      </c>
      <c r="B19" s="1"/>
      <c r="C19" s="1"/>
      <c r="D19" s="1"/>
      <c r="E19" s="1"/>
      <c r="F19" s="1"/>
      <c r="G19" s="1"/>
      <c r="H19" s="1" t="s">
        <v>77</v>
      </c>
    </row>
    <row r="20" spans="1:8" x14ac:dyDescent="0.2">
      <c r="A20" s="1" t="s">
        <v>43</v>
      </c>
      <c r="B20" s="1"/>
      <c r="C20" s="1" t="s">
        <v>42</v>
      </c>
      <c r="D20" s="1">
        <v>0.41666666699999999</v>
      </c>
      <c r="E20" s="1">
        <v>0.33333333300000001</v>
      </c>
      <c r="F20" s="1">
        <v>0.5</v>
      </c>
      <c r="G20" s="1" t="s">
        <v>24</v>
      </c>
      <c r="H20" s="1" t="s">
        <v>76</v>
      </c>
    </row>
    <row r="21" spans="1:8" x14ac:dyDescent="0.2">
      <c r="A21" t="s">
        <v>44</v>
      </c>
      <c r="B21" t="s">
        <v>45</v>
      </c>
      <c r="C21" t="str">
        <f>standalone!C21</f>
        <v>times/year</v>
      </c>
      <c r="D21">
        <f>standalone!D21</f>
        <v>18</v>
      </c>
      <c r="E21">
        <f>standalone!E21</f>
        <v>12</v>
      </c>
      <c r="F21">
        <f>standalone!F21</f>
        <v>24</v>
      </c>
      <c r="G21" t="str">
        <f>standalone!G21</f>
        <v>uniform</v>
      </c>
    </row>
    <row r="22" spans="1:8" x14ac:dyDescent="0.2">
      <c r="A22" t="s">
        <v>46</v>
      </c>
      <c r="B22" t="s">
        <v>47</v>
      </c>
      <c r="C22" t="str">
        <f>standalone!C22</f>
        <v>times/year</v>
      </c>
      <c r="D22">
        <f>standalone!D22</f>
        <v>0.1</v>
      </c>
      <c r="E22">
        <f>standalone!E22</f>
        <v>0.09</v>
      </c>
      <c r="F22">
        <f>standalone!F22</f>
        <v>0.11</v>
      </c>
      <c r="G22" t="str">
        <f>standalone!G22</f>
        <v>triangular</v>
      </c>
    </row>
    <row r="23" spans="1:8" x14ac:dyDescent="0.2">
      <c r="A23" t="s">
        <v>48</v>
      </c>
      <c r="B23" t="s">
        <v>49</v>
      </c>
      <c r="C23" t="str">
        <f>standalone!C23</f>
        <v>times/year</v>
      </c>
      <c r="D23">
        <f>standalone!D23</f>
        <v>4.5</v>
      </c>
      <c r="E23">
        <f>standalone!E23</f>
        <v>3</v>
      </c>
      <c r="F23">
        <f>standalone!F23</f>
        <v>6</v>
      </c>
      <c r="G23" t="str">
        <f>standalone!G23</f>
        <v>uniform</v>
      </c>
    </row>
    <row r="24" spans="1:8" x14ac:dyDescent="0.2">
      <c r="A24" t="s">
        <v>50</v>
      </c>
      <c r="C24" t="str">
        <f>standalone!C24</f>
        <v>times/year</v>
      </c>
      <c r="D24">
        <f>standalone!D24</f>
        <v>4</v>
      </c>
      <c r="E24">
        <f>standalone!E24</f>
        <v>3</v>
      </c>
      <c r="F24">
        <f>standalone!F24</f>
        <v>5</v>
      </c>
      <c r="G24" t="str">
        <f>standalone!G24</f>
        <v>uniform</v>
      </c>
    </row>
    <row r="25" spans="1:8" x14ac:dyDescent="0.2">
      <c r="A25" s="1" t="s">
        <v>51</v>
      </c>
      <c r="B25" s="1"/>
      <c r="C25" s="1" t="s">
        <v>52</v>
      </c>
      <c r="D25" s="1">
        <v>718.66666669999995</v>
      </c>
      <c r="E25" s="1">
        <v>646.79999999999995</v>
      </c>
      <c r="F25" s="1">
        <v>790.53333329999998</v>
      </c>
      <c r="G25" s="1" t="s">
        <v>24</v>
      </c>
      <c r="H25" s="1" t="s">
        <v>76</v>
      </c>
    </row>
    <row r="26" spans="1:8" x14ac:dyDescent="0.2">
      <c r="A26" t="s">
        <v>53</v>
      </c>
      <c r="B26" t="s">
        <v>54</v>
      </c>
      <c r="C26" t="str">
        <f>standalone!C26</f>
        <v>kg</v>
      </c>
      <c r="D26">
        <f>standalone!D26</f>
        <v>3.4</v>
      </c>
      <c r="E26">
        <f>standalone!E26</f>
        <v>2.2999999999999998</v>
      </c>
      <c r="F26">
        <f>standalone!F26</f>
        <v>4.5</v>
      </c>
      <c r="G26" t="str">
        <f>standalone!G26</f>
        <v>uniform</v>
      </c>
    </row>
    <row r="27" spans="1:8" x14ac:dyDescent="0.2">
      <c r="A27" t="s">
        <v>55</v>
      </c>
      <c r="C27" t="str">
        <f>standalone!C27</f>
        <v>kg/week</v>
      </c>
      <c r="D27">
        <f>standalone!D27</f>
        <v>6</v>
      </c>
      <c r="E27">
        <f>standalone!E27</f>
        <v>5.4</v>
      </c>
      <c r="F27">
        <f>standalone!F27</f>
        <v>6.6</v>
      </c>
      <c r="G27" t="str">
        <f>standalone!G27</f>
        <v>triangular</v>
      </c>
    </row>
    <row r="28" spans="1:8" x14ac:dyDescent="0.2">
      <c r="A28" t="s">
        <v>57</v>
      </c>
      <c r="C28" t="str">
        <f>standalone!C28</f>
        <v>days/year</v>
      </c>
      <c r="D28">
        <f>standalone!D28</f>
        <v>18</v>
      </c>
      <c r="E28">
        <f>standalone!E28</f>
        <v>12</v>
      </c>
      <c r="F28">
        <f>standalone!F28</f>
        <v>24</v>
      </c>
      <c r="G28" t="str">
        <f>standalone!G28</f>
        <v>uniform</v>
      </c>
    </row>
    <row r="29" spans="1:8" x14ac:dyDescent="0.2">
      <c r="A29" t="s">
        <v>59</v>
      </c>
      <c r="C29" t="str">
        <f>standalone!C29</f>
        <v>USD/day</v>
      </c>
      <c r="D29">
        <f>standalone!D29</f>
        <v>29</v>
      </c>
      <c r="E29">
        <f>standalone!E29</f>
        <v>5.37</v>
      </c>
      <c r="F29">
        <f>standalone!F29</f>
        <v>52.59</v>
      </c>
      <c r="G29" t="str">
        <f>standalone!G29</f>
        <v>triangular</v>
      </c>
    </row>
    <row r="30" spans="1:8" x14ac:dyDescent="0.2">
      <c r="A30" s="1" t="s">
        <v>61</v>
      </c>
      <c r="B30" s="1"/>
      <c r="C30" s="1" t="s">
        <v>62</v>
      </c>
      <c r="D30" s="1">
        <v>0.54300000000000004</v>
      </c>
      <c r="E30" s="1">
        <v>0.40725</v>
      </c>
      <c r="F30" s="1">
        <v>0.67874999999999996</v>
      </c>
      <c r="G30" s="1" t="s">
        <v>24</v>
      </c>
      <c r="H30" s="1" t="s">
        <v>76</v>
      </c>
    </row>
    <row r="31" spans="1:8" x14ac:dyDescent="0.2">
      <c r="A31" s="1" t="s">
        <v>63</v>
      </c>
      <c r="B31" s="1"/>
      <c r="C31" s="1" t="s">
        <v>27</v>
      </c>
      <c r="D31" s="1">
        <v>450</v>
      </c>
      <c r="E31" s="1">
        <v>337.5</v>
      </c>
      <c r="F31" s="1">
        <v>562.5</v>
      </c>
      <c r="G31" s="1" t="s">
        <v>10</v>
      </c>
      <c r="H31" s="1" t="s">
        <v>76</v>
      </c>
    </row>
    <row r="32" spans="1:8" x14ac:dyDescent="0.2">
      <c r="A32" t="s">
        <v>64</v>
      </c>
      <c r="C32" t="str">
        <f>standalone!C32</f>
        <v>USD</v>
      </c>
      <c r="D32">
        <f>standalone!D32</f>
        <v>10</v>
      </c>
      <c r="E32">
        <f>standalone!E32</f>
        <v>9</v>
      </c>
      <c r="F32">
        <f>standalone!F32</f>
        <v>11</v>
      </c>
      <c r="G32" t="str">
        <f>standalone!G32</f>
        <v>triangular</v>
      </c>
      <c r="H32" t="str">
        <f>standalone!H32</f>
        <v>Eco</v>
      </c>
    </row>
    <row r="33" spans="1:8" x14ac:dyDescent="0.2">
      <c r="A33" t="s">
        <v>66</v>
      </c>
      <c r="C33" t="str">
        <f>standalone!C33</f>
        <v>USD</v>
      </c>
      <c r="D33">
        <f>standalone!D33</f>
        <v>10</v>
      </c>
      <c r="E33">
        <f>standalone!E33</f>
        <v>9</v>
      </c>
      <c r="F33">
        <f>standalone!F33</f>
        <v>11</v>
      </c>
      <c r="G33" t="str">
        <f>standalone!G33</f>
        <v>triangular</v>
      </c>
    </row>
    <row r="34" spans="1:8" x14ac:dyDescent="0.2">
      <c r="A34" t="s">
        <v>67</v>
      </c>
      <c r="C34" t="str">
        <f>standalone!C34</f>
        <v>USD</v>
      </c>
      <c r="D34">
        <f>standalone!D34</f>
        <v>12.5</v>
      </c>
      <c r="E34">
        <f>standalone!E34</f>
        <v>11.25</v>
      </c>
      <c r="F34">
        <f>standalone!F34</f>
        <v>13.75</v>
      </c>
      <c r="G34" t="str">
        <f>standalone!G34</f>
        <v>triangular</v>
      </c>
    </row>
    <row r="35" spans="1:8" x14ac:dyDescent="0.2">
      <c r="A35" t="s">
        <v>68</v>
      </c>
      <c r="C35" t="str">
        <f>standalone!C35</f>
        <v>each</v>
      </c>
      <c r="D35">
        <f>standalone!D35</f>
        <v>1</v>
      </c>
      <c r="G35" t="str">
        <f>standalone!G35</f>
        <v>constant</v>
      </c>
    </row>
    <row r="36" spans="1:8" x14ac:dyDescent="0.2">
      <c r="A36" s="1" t="s">
        <v>74</v>
      </c>
      <c r="B36" s="1"/>
      <c r="C36" s="1"/>
      <c r="D36" s="1"/>
      <c r="E36" s="1"/>
      <c r="F36" s="1"/>
      <c r="G36" s="1"/>
      <c r="H36" s="1" t="s">
        <v>77</v>
      </c>
    </row>
    <row r="37" spans="1:8" x14ac:dyDescent="0.2">
      <c r="A37" t="s">
        <v>70</v>
      </c>
      <c r="C37" t="str">
        <f>standalone!C37</f>
        <v>hr/day</v>
      </c>
      <c r="D37">
        <f>standalone!D37</f>
        <v>0.34895833300000001</v>
      </c>
      <c r="E37">
        <f>standalone!E37</f>
        <v>0.19791666699999999</v>
      </c>
      <c r="F37">
        <f>standalone!F37</f>
        <v>0.5</v>
      </c>
      <c r="G37" t="str">
        <f>standalone!G37</f>
        <v>uniform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standalone</vt:lpstr>
      <vt:lpstr>after_MBR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2022-07-26T19:39:25Z</dcterms:created>
  <dcterms:modified xsi:type="dcterms:W3CDTF">2022-07-27T18:32:49Z</dcterms:modified>
</cp:coreProperties>
</file>